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20" yWindow="560" windowWidth="28400" windowHeight="14120" activeTab="0"/>
  </bookViews>
  <sheets>
    <sheet name="Калькулятор ОПТ" sheetId="1" r:id="rId1"/>
  </sheets>
  <definedNames>
    <definedName name="_xlnm.Print_Area" localSheetId="0">'Калькулятор ОПТ'!$A$1:$E$88</definedName>
  </definedNames>
  <calcPr fullCalcOnLoad="1"/>
</workbook>
</file>

<file path=xl/sharedStrings.xml><?xml version="1.0" encoding="utf-8"?>
<sst xmlns="http://schemas.openxmlformats.org/spreadsheetml/2006/main" count="98" uniqueCount="98">
  <si>
    <t>ОПЦИИ К СТОМАТОЛОГИЧЕСКИМ УСТАНОВКАМ</t>
  </si>
  <si>
    <t>Столик врача с верхней подачей шлангов</t>
  </si>
  <si>
    <t>Большой столик к верхней подаче шлангов</t>
  </si>
  <si>
    <t>Элекроника для функции GIROMATIC и мин. обороты 60об/мин. + пленочная клавиатура</t>
  </si>
  <si>
    <t>Светильник галогенный BLUEX - доплата</t>
  </si>
  <si>
    <t>Светильник галогенный SIRIUS - доплата</t>
  </si>
  <si>
    <t xml:space="preserve">Светильник галогенный FARO - доплата </t>
  </si>
  <si>
    <t xml:space="preserve">Светильник светодиодный LED MAYA - доплата </t>
  </si>
  <si>
    <t>Дополнительный трей-столик</t>
  </si>
  <si>
    <t>Держатель монитора</t>
  </si>
  <si>
    <t>Монитор NEOVO X15AV</t>
  </si>
  <si>
    <t>Монитор NEOVO X17AV</t>
  </si>
  <si>
    <t>Цветная керамическая плевательница</t>
  </si>
  <si>
    <t>Цветной блок плевательницы</t>
  </si>
  <si>
    <t>Подлокотник правый откидной</t>
  </si>
  <si>
    <t>Система сепаратора Metasys MST1 ECO</t>
  </si>
  <si>
    <t>Система сепаратора Metasys MST1 amalgam separator</t>
  </si>
  <si>
    <t>Система сепаратора DURR DENTAL CAS1 amalgam separator</t>
  </si>
  <si>
    <t>Трехфункциональный шприц врача 5022 на панель ассистента</t>
  </si>
  <si>
    <t xml:space="preserve">Трехфункциональный шприц врача MINIMATE - LUZZANI доплата </t>
  </si>
  <si>
    <t xml:space="preserve">Ультразвуковой устранитель зубного камня LM </t>
  </si>
  <si>
    <t>Ультразвуковой устранитель зубного камня с подсветкой LM LED</t>
  </si>
  <si>
    <t>Ультразвуковой устранитель зубного камня  Woodpecker UDS-N2  разъём EMS</t>
  </si>
  <si>
    <t>Светополимеризационная лампа Woodpecker LED.G</t>
  </si>
  <si>
    <t>Светополимеризационная лампа MECTROM</t>
  </si>
  <si>
    <t>Камера интраоральная МД 2.0 мпх</t>
  </si>
  <si>
    <t>Каутер/электрокаугулятор</t>
  </si>
  <si>
    <t>ОПИСАНИЕ</t>
  </si>
  <si>
    <t>EUR</t>
  </si>
  <si>
    <t>Полустационарная установка IMPULS с креслом, поворотный блок плевательници, база для крепления установки. Доплата.</t>
  </si>
  <si>
    <t>Столик врача MOBILNY, с нижним  ведением шлангов. Подготовка для подключения 5 инструментов,/3 со светом/ /2x MM,2x Турбина, шприц/., автономный источник воды, педаль управления нерегулируемая. Шланг MIDWEST с подсветкой, шланг для микромотора P2ED460 , трехфункциональный шприц врача. Без кресла. Без блока плевательницы.</t>
  </si>
  <si>
    <t>Столик врача MOBILNY, с нижним  ведением шлангов. Подготовка для подключения 5 инструментов,/3 со светом/ /2x MM,2x Турбина, шприц/., автономный источник воды, педаль управления нерегулируемая. Шланг MIDWEST с подсветкой, шланг для микромотора P2ED460 , трехфункциональный шприц врача. Без кресла. Без блока плевательницы с энергоблоком.</t>
  </si>
  <si>
    <t>Кресло электромеханическое DC-70 E без программ, анатомическая спинка. Управление  со спинки кресла, бесшовная гигиеническая обивка</t>
  </si>
  <si>
    <t>Кресло электромеханическое DC-70  (5 программ), анатомическая спинка. Управление  со спинки кресла, бесшовная гигиеническая обивка</t>
  </si>
  <si>
    <t>Доплата за шовную обивку</t>
  </si>
  <si>
    <t>Стул врача S-10 без опоры ног</t>
  </si>
  <si>
    <t>Стул врача S-10 с опорой ног</t>
  </si>
  <si>
    <t>НАИМЕНОВАНИЕ</t>
  </si>
  <si>
    <t>IMPULS S100</t>
  </si>
  <si>
    <t>IMPULS S200</t>
  </si>
  <si>
    <t>IMPULS S300</t>
  </si>
  <si>
    <t>GLANC S100</t>
  </si>
  <si>
    <t>GLANC S200</t>
  </si>
  <si>
    <t>GLANC S300</t>
  </si>
  <si>
    <t>SU</t>
  </si>
  <si>
    <t>TU</t>
  </si>
  <si>
    <t>Кресла</t>
  </si>
  <si>
    <t>Стулья</t>
  </si>
  <si>
    <t>Дата:</t>
  </si>
  <si>
    <t>Клиент:</t>
  </si>
  <si>
    <t>Трехфункциональный шприц LUZZANI MINIMATE прямой/угловой на панель ассистента</t>
  </si>
  <si>
    <t>СУММА</t>
  </si>
  <si>
    <t>КОЛ-ВО</t>
  </si>
  <si>
    <t>Стул ассистента S-10 с опорой ног</t>
  </si>
  <si>
    <t>Стул ассистента S-10 без опоры ног</t>
  </si>
  <si>
    <t>СВЕТИЛЬНИКИ</t>
  </si>
  <si>
    <t>ВИЗУАЛИЗАЦИЯ</t>
  </si>
  <si>
    <t>СЕПАРАТОРЫ</t>
  </si>
  <si>
    <t>ПАНЕЛИ АССИСТЕНТА</t>
  </si>
  <si>
    <t>ДОПОЛНИТЕЛЬНЫЕ ШЛАНГИ</t>
  </si>
  <si>
    <t>Шланг для микромотора  P2ED460 + установочный комплект</t>
  </si>
  <si>
    <t>Шланг Midwest 6 с подсветкой + установочный комплект</t>
  </si>
  <si>
    <t>Шланг Midwest 4 без подсветки + установочный комплект</t>
  </si>
  <si>
    <t>УЛЬТРАЗВУКОВЫЕ СКАЛЕРЫ</t>
  </si>
  <si>
    <t>ПОЛИМЕРИЗАЦИОННЫЕ ЛАМПЫ</t>
  </si>
  <si>
    <t>ПЕДАЛИ</t>
  </si>
  <si>
    <t>Шланг для микромотора CH 660, CH 660 L, P2ED460 K, KAVO190  + установочный комплект</t>
  </si>
  <si>
    <t>Шланг 4VLM универсалный шланг + установочный комплект</t>
  </si>
  <si>
    <t>Стационарная установка. Комплектация IMPULS S100. Цена указана без кресла.</t>
  </si>
  <si>
    <t>Стационарная установка. Комплектация IMPULS S200. Цена указана без кресла.</t>
  </si>
  <si>
    <t>Стационарная установка. Комплектация IMPULS S300. Цена указана без кресла.</t>
  </si>
  <si>
    <t>Плечо столика врача НЕО и столик врача НЕО (модель 2015, только для Импульс С300)</t>
  </si>
  <si>
    <t>Блок плевательницы IMPULS. Светильник светодиодный LooK. Доплата.</t>
  </si>
  <si>
    <t>Столик врача расположен на пантографическом поворотном плече, с нижним ведением шлангов, ЛЕД негатоскоп, таймер ополоск.плев.и нап.стакана. Подготовка для подключения 5 инструментов,/3 со светом/ /2x MM (щёточный или бесщёточный),2x Турбина, шприц/. Светильник светодиодный LooK , целокерамический блок плевательницы. Слюноотсос, автономный источник воды, педаль управления нерегулируемая, шланг MIDWEST с подсветкой, шланг для микромотора P2ED460 , трехфункциональный шприц врача Miniassistent. Без кресла.</t>
  </si>
  <si>
    <t>Столик врача расположен на пантографическом плече , с нижним  ведением шлангов. ЛЕД негатоскоп, пленочная клавиатура, таимер ополоск.плев.и нап.стакана. Подготовка для подключения 5 инструментов,/3 со светом/ /2x MM (щёточный или бесщёточный),2x Турбина, шприц/. Светильник светодиодный LooK , целокерамический блок плевательницы. Слюноотсос, автономный источник воды, педаль управления нерегулируемая, шланг MIDWEST с подсветкой, шланг для микромотора P2ED460 ,  Функция GIROMATIC, Обороты микродвигателя с 60 об/мин, трехфункциональный шприц врача Miniassistent. Без кресла.</t>
  </si>
  <si>
    <t xml:space="preserve">Столик врача расположен на пантографическом плече , с нижним  ведением шлангов. ЛЕД негатоскоп, пленочная клавиатура для комфортново управления, управление кресла, таимер ополоск.плев.и нап.стакана. Подготовка для подключения 5 инструментов,/все со светом/ /2x MM (щёточный или бесщёточный),2x Турбина, шприц/. Функция CHIP BLOWER Светильник светодиодный LooK , целокерамический блок плевательницы. Слюноотсос, автономный источник воды, педаль управления регулируемая c управленим кресла, шланг MIDWEST с подсветкой, шланг для микромотора P2ED460 ,  Функция GIROMATIC, трехфункциональный шприц врача Miniassistent. Без кресла. Совместима с крелом DC70 (5 программ). </t>
  </si>
  <si>
    <t>Детская подушка</t>
  </si>
  <si>
    <t>Подушка тонкая</t>
  </si>
  <si>
    <t xml:space="preserve">IMPULS NEO2 </t>
  </si>
  <si>
    <t>Подогрев воды в стакан</t>
  </si>
  <si>
    <t>Педаль управления Люкс</t>
  </si>
  <si>
    <t>Педаль управления Джойстик</t>
  </si>
  <si>
    <t>Окраска металлических частей установки (для детского кабинета)</t>
  </si>
  <si>
    <t>ОКРАСКА</t>
  </si>
  <si>
    <t>Поворотная стерилизуемая и съёмная керамическая плевательница, гидроблок NEO к установкам Импульс и Гланк</t>
  </si>
  <si>
    <t>Микротор Bien Air MC 2 LK со светом</t>
  </si>
  <si>
    <r>
      <t xml:space="preserve">Ультразвуковой устранитель зубного камня STOMADENT LED                      </t>
    </r>
    <r>
      <rPr>
        <b/>
        <sz val="13"/>
        <rFont val="Calibri"/>
        <family val="2"/>
      </rPr>
      <t xml:space="preserve">                                                                    ПОДАРОК</t>
    </r>
  </si>
  <si>
    <t>Модель 2015, с креслом NEO (5 программ), нижняя подача, светильник LOOK, педаль Люкс, плечо и столик врача NEO2, поворотная плевательница NEO, столик врача на 6 инструментов, слюноотсос водяной эжектор</t>
  </si>
  <si>
    <t>Панель ассистента поворотное плецо - держатель 4х  наконечников пылесоса и слюноотсоса, шланги, наконечники Cattani с регулировкой мощности, с управлением креслом, кнопками наполения стакана и ополаскивания чаши плевательницы</t>
  </si>
  <si>
    <t>Панель ассистента NEO поворотное плецо - держатель 4х  наконечников пылесоса и слюноотсоса, шланги, наконечники Cattani с регулировкой мощности с лотком из нержавей стали, с управлением креслом, кнопками наполения стакана и ополаскивания чаши плевательницы</t>
  </si>
  <si>
    <t>Панель ассистента - держатель 3-х наконечников пылесоса и слюноотсоса, шланги, наконечники Cattani с регулировкой мощности (только для Импульс)</t>
  </si>
  <si>
    <t>Кресло электромеханическое DC-70 NEO  (без программ), анатомическая широкая спинка и широкое сидение. Бесшовная гигиеническая обивка, грузоподёмность 245кг, широкое</t>
  </si>
  <si>
    <t>Кресло электромеханическое DC-70 NEO  (5 программ), анатомическая широкая спинка и широкое сидение. Бесшовная гигиеническая обивка, грузоподёмность 245кг, широкое</t>
  </si>
  <si>
    <t>Защитная плёнка для кресла у ног пациента</t>
  </si>
  <si>
    <t>Пневмотормоз подголовника кресла</t>
  </si>
  <si>
    <t xml:space="preserve">Шланг для микромотора Bien Air МС2 + установочный комплект </t>
  </si>
  <si>
    <t xml:space="preserve">Замена шланга P2ED460 на шланг для Bien Air MC2 </t>
  </si>
  <si>
    <t>Панель ассистента NEO2 на 4 инструмента с управлением</t>
  </si>
</sst>
</file>

<file path=xl/styles.xml><?xml version="1.0" encoding="utf-8"?>
<styleSheet xmlns="http://schemas.openxmlformats.org/spreadsheetml/2006/main">
  <numFmts count="43">
    <numFmt numFmtId="5" formatCode="#,##0\ &quot;RUB&quot;;\-#,##0\ &quot;RUB&quot;"/>
    <numFmt numFmtId="6" formatCode="#,##0\ &quot;RUB&quot;;[Red]\-#,##0\ &quot;RUB&quot;"/>
    <numFmt numFmtId="7" formatCode="#,##0.00\ &quot;RUB&quot;;\-#,##0.00\ &quot;RUB&quot;"/>
    <numFmt numFmtId="8" formatCode="#,##0.00\ &quot;RUB&quot;;[Red]\-#,##0.00\ &quot;RUB&quot;"/>
    <numFmt numFmtId="42" formatCode="_-* #,##0\ &quot;RUB&quot;_-;\-* #,##0\ &quot;RUB&quot;_-;_-* &quot;-&quot;\ &quot;RUB&quot;_-;_-@_-"/>
    <numFmt numFmtId="41" formatCode="_-* #,##0\ _R_U_B_-;\-* #,##0\ _R_U_B_-;_-* &quot;-&quot;\ _R_U_B_-;_-@_-"/>
    <numFmt numFmtId="44" formatCode="_-* #,##0.00\ &quot;RUB&quot;_-;\-* #,##0.00\ &quot;RUB&quot;_-;_-* &quot;-&quot;??\ &quot;RUB&quot;_-;_-@_-"/>
    <numFmt numFmtId="43" formatCode="_-* #,##0.00\ _R_U_B_-;\-* #,##0.00\ _R_U_B_-;_-* &quot;-&quot;??\ _R_U_B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[$€-1]"/>
    <numFmt numFmtId="197" formatCode="#,##0.00\ [$€-1]"/>
    <numFmt numFmtId="198" formatCode="[$-FC19]d\ mmmm\ yyyy\ &quot;г.&quot;"/>
  </numFmts>
  <fonts count="45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2"/>
      <name val="Calibri"/>
      <family val="0"/>
    </font>
    <font>
      <b/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Calibri"/>
      <family val="2"/>
    </font>
    <font>
      <sz val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4" fillId="33" borderId="12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right" vertical="top"/>
    </xf>
    <xf numFmtId="0" fontId="4" fillId="33" borderId="12" xfId="0" applyFont="1" applyFill="1" applyBorder="1" applyAlignment="1">
      <alignment vertical="top"/>
    </xf>
    <xf numFmtId="0" fontId="4" fillId="33" borderId="12" xfId="0" applyFont="1" applyFill="1" applyBorder="1" applyAlignment="1">
      <alignment horizontal="right" vertical="top"/>
    </xf>
    <xf numFmtId="0" fontId="26" fillId="0" borderId="12" xfId="0" applyFont="1" applyBorder="1" applyAlignment="1">
      <alignment horizontal="left" vertical="top"/>
    </xf>
    <xf numFmtId="0" fontId="26" fillId="0" borderId="12" xfId="33" applyFont="1" applyBorder="1" applyAlignment="1">
      <alignment horizontal="left" vertical="top" wrapText="1"/>
      <protection/>
    </xf>
    <xf numFmtId="196" fontId="8" fillId="0" borderId="13" xfId="33" applyNumberFormat="1" applyFont="1" applyBorder="1" applyAlignment="1">
      <alignment horizontal="right" vertical="top"/>
      <protection/>
    </xf>
    <xf numFmtId="0" fontId="4" fillId="0" borderId="12" xfId="0" applyFont="1" applyBorder="1" applyAlignment="1">
      <alignment vertical="top"/>
    </xf>
    <xf numFmtId="196" fontId="4" fillId="0" borderId="12" xfId="0" applyNumberFormat="1" applyFont="1" applyBorder="1" applyAlignment="1">
      <alignment vertical="top"/>
    </xf>
    <xf numFmtId="0" fontId="26" fillId="0" borderId="12" xfId="33" applyFont="1" applyFill="1" applyBorder="1" applyAlignment="1">
      <alignment horizontal="left" vertical="top" wrapText="1"/>
      <protection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26" fillId="0" borderId="12" xfId="33" applyFont="1" applyBorder="1" applyAlignment="1">
      <alignment horizontal="left" vertical="top" wrapText="1"/>
      <protection/>
    </xf>
    <xf numFmtId="0" fontId="26" fillId="0" borderId="12" xfId="33" applyFont="1" applyFill="1" applyBorder="1" applyAlignment="1">
      <alignment horizontal="left" vertical="top" wrapText="1"/>
      <protection/>
    </xf>
    <xf numFmtId="0" fontId="26" fillId="0" borderId="12" xfId="33" applyFont="1" applyBorder="1" applyAlignment="1">
      <alignment horizontal="left" vertical="top" wrapText="1"/>
      <protection/>
    </xf>
    <xf numFmtId="0" fontId="26" fillId="0" borderId="12" xfId="0" applyFont="1" applyBorder="1" applyAlignment="1">
      <alignment horizontal="left" vertical="top"/>
    </xf>
    <xf numFmtId="0" fontId="26" fillId="0" borderId="12" xfId="33" applyFont="1" applyBorder="1" applyAlignment="1">
      <alignment horizontal="left" vertical="top" wrapText="1"/>
      <protection/>
    </xf>
    <xf numFmtId="196" fontId="8" fillId="0" borderId="12" xfId="33" applyNumberFormat="1" applyFont="1" applyBorder="1" applyAlignment="1">
      <alignment horizontal="right" vertical="top"/>
      <protection/>
    </xf>
    <xf numFmtId="0" fontId="4" fillId="34" borderId="12" xfId="0" applyFont="1" applyFill="1" applyBorder="1" applyAlignment="1">
      <alignment horizontal="right"/>
    </xf>
    <xf numFmtId="196" fontId="4" fillId="34" borderId="12" xfId="0" applyNumberFormat="1" applyFont="1" applyFill="1" applyBorder="1" applyAlignment="1">
      <alignment vertical="top"/>
    </xf>
    <xf numFmtId="196" fontId="8" fillId="34" borderId="13" xfId="33" applyNumberFormat="1" applyFont="1" applyFill="1" applyBorder="1" applyAlignment="1">
      <alignment horizontal="right" vertical="top"/>
      <protection/>
    </xf>
    <xf numFmtId="0" fontId="4" fillId="34" borderId="12" xfId="0" applyFont="1" applyFill="1" applyBorder="1" applyAlignment="1">
      <alignment vertical="top"/>
    </xf>
    <xf numFmtId="0" fontId="26" fillId="34" borderId="12" xfId="33" applyFont="1" applyFill="1" applyBorder="1" applyAlignment="1">
      <alignment horizontal="left" vertical="top" wrapText="1"/>
      <protection/>
    </xf>
    <xf numFmtId="0" fontId="26" fillId="34" borderId="12" xfId="0" applyFont="1" applyFill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/>
    </xf>
    <xf numFmtId="0" fontId="26" fillId="0" borderId="15" xfId="0" applyFont="1" applyBorder="1" applyAlignment="1">
      <alignment horizontal="left" vertical="top"/>
    </xf>
    <xf numFmtId="0" fontId="26" fillId="0" borderId="16" xfId="0" applyFont="1" applyBorder="1" applyAlignment="1">
      <alignment horizontal="left" vertical="top"/>
    </xf>
    <xf numFmtId="0" fontId="26" fillId="0" borderId="13" xfId="0" applyFont="1" applyBorder="1" applyAlignment="1">
      <alignment horizontal="left" vertical="top"/>
    </xf>
    <xf numFmtId="0" fontId="26" fillId="0" borderId="17" xfId="0" applyFont="1" applyBorder="1" applyAlignment="1">
      <alignment horizontal="left" vertical="top"/>
    </xf>
    <xf numFmtId="49" fontId="26" fillId="0" borderId="13" xfId="0" applyNumberFormat="1" applyFont="1" applyBorder="1" applyAlignment="1">
      <alignment horizontal="left" vertical="top" wrapText="1"/>
    </xf>
    <xf numFmtId="49" fontId="26" fillId="0" borderId="17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top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26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top"/>
    </xf>
    <xf numFmtId="0" fontId="26" fillId="0" borderId="12" xfId="33" applyFont="1" applyBorder="1" applyAlignment="1">
      <alignment horizontal="left" vertical="top" wrapText="1"/>
      <protection/>
    </xf>
    <xf numFmtId="0" fontId="8" fillId="10" borderId="13" xfId="33" applyFont="1" applyFill="1" applyBorder="1" applyAlignment="1">
      <alignment horizontal="center" vertical="top" wrapText="1"/>
      <protection/>
    </xf>
    <xf numFmtId="0" fontId="8" fillId="10" borderId="18" xfId="33" applyFont="1" applyFill="1" applyBorder="1" applyAlignment="1">
      <alignment horizontal="center" vertical="top" wrapText="1"/>
      <protection/>
    </xf>
    <xf numFmtId="0" fontId="8" fillId="10" borderId="17" xfId="33" applyFont="1" applyFill="1" applyBorder="1" applyAlignment="1">
      <alignment horizontal="center" vertical="top" wrapText="1"/>
      <protection/>
    </xf>
    <xf numFmtId="0" fontId="26" fillId="34" borderId="13" xfId="33" applyFont="1" applyFill="1" applyBorder="1" applyAlignment="1">
      <alignment horizontal="left" vertical="top" wrapText="1"/>
      <protection/>
    </xf>
    <xf numFmtId="0" fontId="26" fillId="34" borderId="17" xfId="33" applyFont="1" applyFill="1" applyBorder="1" applyAlignment="1">
      <alignment horizontal="left" vertical="top" wrapText="1"/>
      <protection/>
    </xf>
    <xf numFmtId="49" fontId="26" fillId="0" borderId="12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26" fillId="34" borderId="12" xfId="0" applyFont="1" applyFill="1" applyBorder="1" applyAlignment="1">
      <alignment horizontal="left" vertical="top" wrapText="1"/>
    </xf>
    <xf numFmtId="0" fontId="26" fillId="0" borderId="13" xfId="33" applyFont="1" applyBorder="1" applyAlignment="1">
      <alignment horizontal="left" vertical="top" wrapText="1"/>
      <protection/>
    </xf>
    <xf numFmtId="0" fontId="26" fillId="0" borderId="18" xfId="33" applyFont="1" applyBorder="1" applyAlignment="1">
      <alignment horizontal="left" vertical="top" wrapText="1"/>
      <protection/>
    </xf>
    <xf numFmtId="0" fontId="8" fillId="10" borderId="13" xfId="0" applyFont="1" applyFill="1" applyBorder="1" applyAlignment="1">
      <alignment horizontal="center" vertical="top" wrapText="1"/>
    </xf>
    <xf numFmtId="0" fontId="8" fillId="10" borderId="18" xfId="0" applyFont="1" applyFill="1" applyBorder="1" applyAlignment="1">
      <alignment horizontal="center" vertical="top" wrapText="1"/>
    </xf>
    <xf numFmtId="0" fontId="8" fillId="10" borderId="17" xfId="0" applyFont="1" applyFill="1" applyBorder="1" applyAlignment="1">
      <alignment horizontal="center" vertical="top" wrapText="1"/>
    </xf>
    <xf numFmtId="0" fontId="8" fillId="16" borderId="13" xfId="33" applyFont="1" applyFill="1" applyBorder="1" applyAlignment="1">
      <alignment horizontal="center" vertical="top" wrapText="1"/>
      <protection/>
    </xf>
    <xf numFmtId="0" fontId="8" fillId="16" borderId="18" xfId="33" applyFont="1" applyFill="1" applyBorder="1" applyAlignment="1">
      <alignment horizontal="center" vertical="top" wrapText="1"/>
      <protection/>
    </xf>
    <xf numFmtId="0" fontId="8" fillId="16" borderId="17" xfId="33" applyFont="1" applyFill="1" applyBorder="1" applyAlignment="1">
      <alignment horizontal="center" vertical="top" wrapText="1"/>
      <protection/>
    </xf>
    <xf numFmtId="0" fontId="26" fillId="0" borderId="17" xfId="33" applyFont="1" applyBorder="1" applyAlignment="1">
      <alignment horizontal="left" vertical="top" wrapText="1"/>
      <protection/>
    </xf>
    <xf numFmtId="0" fontId="26" fillId="10" borderId="18" xfId="33" applyFont="1" applyFill="1" applyBorder="1" applyAlignment="1">
      <alignment horizontal="center" vertical="top" wrapText="1"/>
      <protection/>
    </xf>
    <xf numFmtId="0" fontId="26" fillId="10" borderId="17" xfId="33" applyFont="1" applyFill="1" applyBorder="1" applyAlignment="1">
      <alignment horizontal="center" vertical="top" wrapText="1"/>
      <protection/>
    </xf>
    <xf numFmtId="0" fontId="26" fillId="34" borderId="12" xfId="33" applyFont="1" applyFill="1" applyBorder="1" applyAlignment="1">
      <alignment horizontal="left" vertical="top" wrapText="1"/>
      <protection/>
    </xf>
    <xf numFmtId="0" fontId="27" fillId="34" borderId="13" xfId="0" applyFont="1" applyFill="1" applyBorder="1" applyAlignment="1">
      <alignment horizontal="left"/>
    </xf>
    <xf numFmtId="0" fontId="27" fillId="34" borderId="17" xfId="0" applyFont="1" applyFill="1" applyBorder="1" applyAlignment="1">
      <alignment horizontal="left"/>
    </xf>
    <xf numFmtId="0" fontId="26" fillId="34" borderId="18" xfId="33" applyFont="1" applyFill="1" applyBorder="1" applyAlignment="1">
      <alignment horizontal="left" vertical="top" wrapText="1"/>
      <protection/>
    </xf>
    <xf numFmtId="0" fontId="4" fillId="34" borderId="0" xfId="0" applyFont="1" applyFill="1" applyAlignment="1">
      <alignment horizontal="left"/>
    </xf>
    <xf numFmtId="196" fontId="4" fillId="34" borderId="0" xfId="0" applyNumberFormat="1" applyFont="1" applyFill="1" applyAlignment="1">
      <alignment vertical="top"/>
    </xf>
    <xf numFmtId="0" fontId="4" fillId="34" borderId="0" xfId="0" applyFont="1" applyFill="1" applyBorder="1" applyAlignment="1">
      <alignment vertical="top"/>
    </xf>
    <xf numFmtId="0" fontId="2" fillId="34" borderId="0" xfId="0" applyFont="1" applyFill="1" applyAlignment="1">
      <alignment/>
    </xf>
    <xf numFmtId="9" fontId="4" fillId="34" borderId="0" xfId="0" applyNumberFormat="1" applyFont="1" applyFill="1" applyAlignment="1">
      <alignment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álne_Price list MPss ENG 12.3.200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7762875</xdr:colOff>
      <xdr:row>0</xdr:row>
      <xdr:rowOff>161925</xdr:rowOff>
    </xdr:from>
    <xdr:to>
      <xdr:col>4</xdr:col>
      <xdr:colOff>666750</xdr:colOff>
      <xdr:row>1</xdr:row>
      <xdr:rowOff>314325</xdr:rowOff>
    </xdr:to>
    <xdr:pic>
      <xdr:nvPicPr>
        <xdr:cNvPr id="1" name="Рисунок 3" descr="Копия LOGO STOMADENT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61925"/>
          <a:ext cx="3171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tabSelected="1" zoomScaleSheetLayoutView="75" workbookViewId="0" topLeftCell="A2">
      <selection activeCell="C5" sqref="C5"/>
    </sheetView>
  </sheetViews>
  <sheetFormatPr defaultColWidth="9.140625" defaultRowHeight="12.75"/>
  <cols>
    <col min="1" max="1" width="21.421875" style="1" customWidth="1"/>
    <col min="2" max="2" width="130.7109375" style="1" customWidth="1"/>
    <col min="3" max="3" width="12.8515625" style="1" customWidth="1"/>
    <col min="4" max="4" width="10.421875" style="4" customWidth="1"/>
    <col min="5" max="5" width="12.421875" style="3" customWidth="1"/>
    <col min="6" max="16384" width="9.140625" style="1" customWidth="1"/>
  </cols>
  <sheetData>
    <row r="1" spans="1:5" ht="33" customHeight="1">
      <c r="A1" s="39"/>
      <c r="B1" s="39"/>
      <c r="C1" s="39"/>
      <c r="D1" s="39"/>
      <c r="E1" s="39"/>
    </row>
    <row r="2" spans="1:3" ht="30.75" customHeight="1">
      <c r="A2" s="44"/>
      <c r="B2" s="44"/>
      <c r="C2" s="44"/>
    </row>
    <row r="3" spans="1:5" ht="30.75" customHeight="1">
      <c r="A3" s="2" t="s">
        <v>48</v>
      </c>
      <c r="B3" s="2" t="s">
        <v>49</v>
      </c>
      <c r="C3" s="2"/>
      <c r="D3" s="5"/>
      <c r="E3" s="5"/>
    </row>
    <row r="4" spans="1:5" ht="15.75">
      <c r="A4" s="6" t="s">
        <v>37</v>
      </c>
      <c r="B4" s="7" t="s">
        <v>27</v>
      </c>
      <c r="C4" s="8" t="s">
        <v>28</v>
      </c>
      <c r="D4" s="9" t="s">
        <v>52</v>
      </c>
      <c r="E4" s="10" t="s">
        <v>51</v>
      </c>
    </row>
    <row r="5" spans="1:5" ht="87" customHeight="1">
      <c r="A5" s="11" t="s">
        <v>38</v>
      </c>
      <c r="B5" s="24" t="s">
        <v>73</v>
      </c>
      <c r="C5" s="13">
        <v>3234</v>
      </c>
      <c r="D5" s="14">
        <v>0</v>
      </c>
      <c r="E5" s="15">
        <f>C5*D5</f>
        <v>0</v>
      </c>
    </row>
    <row r="6" spans="1:5" ht="102.75" customHeight="1">
      <c r="A6" s="11" t="s">
        <v>39</v>
      </c>
      <c r="B6" s="24" t="s">
        <v>74</v>
      </c>
      <c r="C6" s="13">
        <v>3570</v>
      </c>
      <c r="D6" s="14">
        <v>0</v>
      </c>
      <c r="E6" s="15">
        <f aca="true" t="shared" si="0" ref="E6:E84">C6*D6</f>
        <v>0</v>
      </c>
    </row>
    <row r="7" spans="1:5" ht="122.25" customHeight="1">
      <c r="A7" s="23" t="s">
        <v>40</v>
      </c>
      <c r="B7" s="24" t="s">
        <v>75</v>
      </c>
      <c r="C7" s="13">
        <v>4557</v>
      </c>
      <c r="D7" s="14">
        <v>0</v>
      </c>
      <c r="E7" s="15">
        <f t="shared" si="0"/>
        <v>0</v>
      </c>
    </row>
    <row r="8" spans="1:5" ht="42" customHeight="1">
      <c r="A8" s="31" t="s">
        <v>78</v>
      </c>
      <c r="B8" s="30" t="s">
        <v>87</v>
      </c>
      <c r="C8" s="28">
        <v>8525</v>
      </c>
      <c r="D8" s="29">
        <v>0</v>
      </c>
      <c r="E8" s="27">
        <f>C8*D8</f>
        <v>0</v>
      </c>
    </row>
    <row r="9" spans="1:5" ht="18.75" customHeight="1">
      <c r="A9" s="11" t="s">
        <v>41</v>
      </c>
      <c r="B9" s="22" t="s">
        <v>68</v>
      </c>
      <c r="C9" s="13">
        <v>3497</v>
      </c>
      <c r="D9" s="14">
        <v>0</v>
      </c>
      <c r="E9" s="15">
        <f t="shared" si="0"/>
        <v>0</v>
      </c>
    </row>
    <row r="10" spans="1:5" ht="18.75" customHeight="1">
      <c r="A10" s="11" t="s">
        <v>42</v>
      </c>
      <c r="B10" s="22" t="s">
        <v>69</v>
      </c>
      <c r="C10" s="13">
        <v>3780</v>
      </c>
      <c r="D10" s="14">
        <v>0</v>
      </c>
      <c r="E10" s="15">
        <f t="shared" si="0"/>
        <v>0</v>
      </c>
    </row>
    <row r="11" spans="1:5" ht="19.5" customHeight="1">
      <c r="A11" s="11" t="s">
        <v>43</v>
      </c>
      <c r="B11" s="22" t="s">
        <v>70</v>
      </c>
      <c r="C11" s="13">
        <v>4725</v>
      </c>
      <c r="D11" s="14">
        <v>0</v>
      </c>
      <c r="E11" s="15">
        <f t="shared" si="0"/>
        <v>0</v>
      </c>
    </row>
    <row r="12" spans="1:5" ht="20.25" customHeight="1">
      <c r="A12" s="11" t="s">
        <v>44</v>
      </c>
      <c r="B12" s="12" t="s">
        <v>29</v>
      </c>
      <c r="C12" s="13">
        <v>693</v>
      </c>
      <c r="D12" s="14">
        <v>0</v>
      </c>
      <c r="E12" s="15">
        <f t="shared" si="0"/>
        <v>0</v>
      </c>
    </row>
    <row r="13" spans="1:5" ht="51.75" customHeight="1">
      <c r="A13" s="45" t="s">
        <v>45</v>
      </c>
      <c r="B13" s="12" t="s">
        <v>30</v>
      </c>
      <c r="C13" s="13">
        <v>1490</v>
      </c>
      <c r="D13" s="14">
        <v>0</v>
      </c>
      <c r="E13" s="15">
        <f t="shared" si="0"/>
        <v>0</v>
      </c>
    </row>
    <row r="14" spans="1:5" ht="49.5" customHeight="1">
      <c r="A14" s="45"/>
      <c r="B14" s="12" t="s">
        <v>31</v>
      </c>
      <c r="C14" s="13">
        <v>1694</v>
      </c>
      <c r="D14" s="14">
        <v>0</v>
      </c>
      <c r="E14" s="15">
        <f t="shared" si="0"/>
        <v>0</v>
      </c>
    </row>
    <row r="15" spans="1:5" ht="16.5" customHeight="1">
      <c r="A15" s="45"/>
      <c r="B15" s="22" t="s">
        <v>72</v>
      </c>
      <c r="C15" s="13">
        <v>1777</v>
      </c>
      <c r="D15" s="14">
        <v>0</v>
      </c>
      <c r="E15" s="15">
        <f t="shared" si="0"/>
        <v>0</v>
      </c>
    </row>
    <row r="16" spans="1:5" ht="36" customHeight="1">
      <c r="A16" s="32" t="s">
        <v>46</v>
      </c>
      <c r="B16" s="16" t="s">
        <v>32</v>
      </c>
      <c r="C16" s="13">
        <v>2730</v>
      </c>
      <c r="D16" s="14">
        <v>0</v>
      </c>
      <c r="E16" s="15">
        <f t="shared" si="0"/>
        <v>0</v>
      </c>
    </row>
    <row r="17" spans="1:5" ht="32.25" customHeight="1">
      <c r="A17" s="33"/>
      <c r="B17" s="16" t="s">
        <v>33</v>
      </c>
      <c r="C17" s="13">
        <v>3003</v>
      </c>
      <c r="D17" s="14">
        <v>0</v>
      </c>
      <c r="E17" s="15">
        <f t="shared" si="0"/>
        <v>0</v>
      </c>
    </row>
    <row r="18" spans="1:5" ht="32.25" customHeight="1">
      <c r="A18" s="33"/>
      <c r="B18" s="21" t="s">
        <v>91</v>
      </c>
      <c r="C18" s="13">
        <v>3095</v>
      </c>
      <c r="D18" s="14">
        <v>0</v>
      </c>
      <c r="E18" s="15">
        <f t="shared" si="0"/>
        <v>0</v>
      </c>
    </row>
    <row r="19" spans="1:5" ht="33.75" customHeight="1">
      <c r="A19" s="33"/>
      <c r="B19" s="21" t="s">
        <v>92</v>
      </c>
      <c r="C19" s="13">
        <v>3368</v>
      </c>
      <c r="D19" s="14">
        <v>0</v>
      </c>
      <c r="E19" s="15">
        <f t="shared" si="0"/>
        <v>0</v>
      </c>
    </row>
    <row r="20" spans="1:5" ht="15.75" customHeight="1">
      <c r="A20" s="33"/>
      <c r="B20" s="21" t="s">
        <v>94</v>
      </c>
      <c r="C20" s="13">
        <v>60</v>
      </c>
      <c r="D20" s="14">
        <v>0</v>
      </c>
      <c r="E20" s="15">
        <f t="shared" si="0"/>
        <v>0</v>
      </c>
    </row>
    <row r="21" spans="1:5" ht="15.75" customHeight="1">
      <c r="A21" s="33"/>
      <c r="B21" s="21" t="s">
        <v>14</v>
      </c>
      <c r="C21" s="13">
        <v>105</v>
      </c>
      <c r="D21" s="14">
        <v>0</v>
      </c>
      <c r="E21" s="15">
        <f t="shared" si="0"/>
        <v>0</v>
      </c>
    </row>
    <row r="22" spans="1:5" ht="15.75" customHeight="1">
      <c r="A22" s="33"/>
      <c r="B22" s="21" t="s">
        <v>76</v>
      </c>
      <c r="C22" s="13">
        <v>60</v>
      </c>
      <c r="D22" s="14">
        <v>0</v>
      </c>
      <c r="E22" s="15">
        <f t="shared" si="0"/>
        <v>0</v>
      </c>
    </row>
    <row r="23" spans="1:5" ht="15.75" customHeight="1">
      <c r="A23" s="33"/>
      <c r="B23" s="21" t="s">
        <v>77</v>
      </c>
      <c r="C23" s="13">
        <v>30</v>
      </c>
      <c r="D23" s="14">
        <v>0</v>
      </c>
      <c r="E23" s="15">
        <f t="shared" si="0"/>
        <v>0</v>
      </c>
    </row>
    <row r="24" spans="1:5" ht="16.5" customHeight="1">
      <c r="A24" s="33"/>
      <c r="B24" s="16" t="s">
        <v>34</v>
      </c>
      <c r="C24" s="13">
        <v>300</v>
      </c>
      <c r="D24" s="14">
        <v>0</v>
      </c>
      <c r="E24" s="15">
        <f t="shared" si="0"/>
        <v>0</v>
      </c>
    </row>
    <row r="25" spans="1:5" ht="16.5" customHeight="1">
      <c r="A25" s="34"/>
      <c r="B25" s="21" t="s">
        <v>93</v>
      </c>
      <c r="C25" s="13">
        <v>8</v>
      </c>
      <c r="D25" s="14">
        <v>0</v>
      </c>
      <c r="E25" s="15">
        <f t="shared" si="0"/>
        <v>0</v>
      </c>
    </row>
    <row r="26" spans="1:5" ht="14.25" customHeight="1">
      <c r="A26" s="46" t="s">
        <v>47</v>
      </c>
      <c r="B26" s="12" t="s">
        <v>35</v>
      </c>
      <c r="C26" s="13">
        <v>378</v>
      </c>
      <c r="D26" s="14">
        <v>0</v>
      </c>
      <c r="E26" s="15">
        <f t="shared" si="0"/>
        <v>0</v>
      </c>
    </row>
    <row r="27" spans="1:5" ht="14.25" customHeight="1">
      <c r="A27" s="46"/>
      <c r="B27" s="12" t="s">
        <v>36</v>
      </c>
      <c r="C27" s="13">
        <v>413</v>
      </c>
      <c r="D27" s="14">
        <v>0</v>
      </c>
      <c r="E27" s="15">
        <f t="shared" si="0"/>
        <v>0</v>
      </c>
    </row>
    <row r="28" spans="1:5" ht="14.25" customHeight="1">
      <c r="A28" s="46"/>
      <c r="B28" s="20" t="s">
        <v>54</v>
      </c>
      <c r="C28" s="13">
        <v>378</v>
      </c>
      <c r="D28" s="14">
        <v>0</v>
      </c>
      <c r="E28" s="15">
        <f t="shared" si="0"/>
        <v>0</v>
      </c>
    </row>
    <row r="29" spans="1:5" ht="13.5" customHeight="1">
      <c r="A29" s="46"/>
      <c r="B29" s="20" t="s">
        <v>53</v>
      </c>
      <c r="C29" s="13">
        <v>413</v>
      </c>
      <c r="D29" s="14">
        <v>0</v>
      </c>
      <c r="E29" s="15">
        <f t="shared" si="0"/>
        <v>0</v>
      </c>
    </row>
    <row r="30" spans="1:5" ht="15.75">
      <c r="A30" s="40" t="s">
        <v>0</v>
      </c>
      <c r="B30" s="41"/>
      <c r="C30" s="41"/>
      <c r="D30" s="41"/>
      <c r="E30" s="42"/>
    </row>
    <row r="31" spans="1:5" ht="15.75">
      <c r="A31" s="35" t="s">
        <v>84</v>
      </c>
      <c r="B31" s="36"/>
      <c r="C31" s="13">
        <v>454</v>
      </c>
      <c r="D31" s="14">
        <v>0</v>
      </c>
      <c r="E31" s="15">
        <f>C31*D31</f>
        <v>0</v>
      </c>
    </row>
    <row r="32" spans="1:5" ht="15.75">
      <c r="A32" s="52" t="s">
        <v>1</v>
      </c>
      <c r="B32" s="52"/>
      <c r="C32" s="13">
        <v>394</v>
      </c>
      <c r="D32" s="14">
        <v>0</v>
      </c>
      <c r="E32" s="15">
        <f t="shared" si="0"/>
        <v>0</v>
      </c>
    </row>
    <row r="33" spans="1:5" ht="15.75">
      <c r="A33" s="37" t="s">
        <v>71</v>
      </c>
      <c r="B33" s="38"/>
      <c r="C33" s="13">
        <v>748</v>
      </c>
      <c r="D33" s="14">
        <v>0</v>
      </c>
      <c r="E33" s="15">
        <f t="shared" si="0"/>
        <v>0</v>
      </c>
    </row>
    <row r="34" spans="1:5" ht="15.75">
      <c r="A34" s="52" t="s">
        <v>2</v>
      </c>
      <c r="B34" s="52"/>
      <c r="C34" s="13">
        <v>62</v>
      </c>
      <c r="D34" s="14">
        <v>0</v>
      </c>
      <c r="E34" s="15">
        <f t="shared" si="0"/>
        <v>0</v>
      </c>
    </row>
    <row r="35" spans="1:5" ht="15.75">
      <c r="A35" s="46" t="s">
        <v>3</v>
      </c>
      <c r="B35" s="46"/>
      <c r="C35" s="13">
        <v>273</v>
      </c>
      <c r="D35" s="14">
        <v>0</v>
      </c>
      <c r="E35" s="15">
        <f t="shared" si="0"/>
        <v>0</v>
      </c>
    </row>
    <row r="36" spans="1:5" ht="15" customHeight="1">
      <c r="A36" s="55" t="s">
        <v>79</v>
      </c>
      <c r="B36" s="63"/>
      <c r="C36" s="25">
        <v>196</v>
      </c>
      <c r="D36" s="14">
        <v>0</v>
      </c>
      <c r="E36" s="15">
        <f>C36*D36</f>
        <v>0</v>
      </c>
    </row>
    <row r="37" spans="1:5" ht="15" customHeight="1">
      <c r="A37" s="55" t="s">
        <v>8</v>
      </c>
      <c r="B37" s="63"/>
      <c r="C37" s="25">
        <v>105</v>
      </c>
      <c r="D37" s="14">
        <v>0</v>
      </c>
      <c r="E37" s="15">
        <f>C37*D37</f>
        <v>0</v>
      </c>
    </row>
    <row r="38" spans="1:5" ht="15" customHeight="1">
      <c r="A38" s="47" t="s">
        <v>83</v>
      </c>
      <c r="B38" s="64"/>
      <c r="C38" s="64"/>
      <c r="D38" s="64"/>
      <c r="E38" s="65"/>
    </row>
    <row r="39" spans="1:5" ht="15" customHeight="1">
      <c r="A39" s="46" t="s">
        <v>12</v>
      </c>
      <c r="B39" s="46"/>
      <c r="C39" s="13">
        <v>37</v>
      </c>
      <c r="D39" s="14">
        <v>0</v>
      </c>
      <c r="E39" s="15">
        <f>C39*D39</f>
        <v>0</v>
      </c>
    </row>
    <row r="40" spans="1:5" ht="15" customHeight="1">
      <c r="A40" s="46" t="s">
        <v>13</v>
      </c>
      <c r="B40" s="46"/>
      <c r="C40" s="13">
        <v>160</v>
      </c>
      <c r="D40" s="14">
        <v>0</v>
      </c>
      <c r="E40" s="15">
        <f>C40*D40</f>
        <v>0</v>
      </c>
    </row>
    <row r="41" spans="1:5" ht="15" customHeight="1">
      <c r="A41" s="55" t="s">
        <v>82</v>
      </c>
      <c r="B41" s="63"/>
      <c r="C41" s="13">
        <v>160</v>
      </c>
      <c r="D41" s="14">
        <v>0</v>
      </c>
      <c r="E41" s="15">
        <f>C41*D41</f>
        <v>0</v>
      </c>
    </row>
    <row r="42" spans="1:5" ht="15.75">
      <c r="A42" s="47" t="s">
        <v>55</v>
      </c>
      <c r="B42" s="48"/>
      <c r="C42" s="48"/>
      <c r="D42" s="48"/>
      <c r="E42" s="49"/>
    </row>
    <row r="43" spans="1:5" ht="15.75">
      <c r="A43" s="43" t="s">
        <v>4</v>
      </c>
      <c r="B43" s="43"/>
      <c r="C43" s="13">
        <v>95</v>
      </c>
      <c r="D43" s="14">
        <v>0</v>
      </c>
      <c r="E43" s="15">
        <f t="shared" si="0"/>
        <v>0</v>
      </c>
    </row>
    <row r="44" spans="1:5" ht="15.75">
      <c r="A44" s="43" t="s">
        <v>5</v>
      </c>
      <c r="B44" s="43"/>
      <c r="C44" s="13">
        <v>139</v>
      </c>
      <c r="D44" s="14">
        <v>0</v>
      </c>
      <c r="E44" s="15">
        <f t="shared" si="0"/>
        <v>0</v>
      </c>
    </row>
    <row r="45" spans="1:5" ht="15.75">
      <c r="A45" s="46" t="s">
        <v>6</v>
      </c>
      <c r="B45" s="46"/>
      <c r="C45" s="13">
        <v>374</v>
      </c>
      <c r="D45" s="14">
        <v>0</v>
      </c>
      <c r="E45" s="15">
        <f t="shared" si="0"/>
        <v>0</v>
      </c>
    </row>
    <row r="46" spans="1:5" ht="15.75">
      <c r="A46" s="46" t="s">
        <v>7</v>
      </c>
      <c r="B46" s="46"/>
      <c r="C46" s="13">
        <v>360</v>
      </c>
      <c r="D46" s="14">
        <v>0</v>
      </c>
      <c r="E46" s="15">
        <f t="shared" si="0"/>
        <v>0</v>
      </c>
    </row>
    <row r="47" spans="1:5" ht="15.75">
      <c r="A47" s="47" t="s">
        <v>56</v>
      </c>
      <c r="B47" s="48"/>
      <c r="C47" s="48"/>
      <c r="D47" s="48"/>
      <c r="E47" s="49"/>
    </row>
    <row r="48" spans="1:5" ht="17.25" customHeight="1">
      <c r="A48" s="46" t="s">
        <v>9</v>
      </c>
      <c r="B48" s="46"/>
      <c r="C48" s="13">
        <v>236</v>
      </c>
      <c r="D48" s="14">
        <v>0</v>
      </c>
      <c r="E48" s="15">
        <f t="shared" si="0"/>
        <v>0</v>
      </c>
    </row>
    <row r="49" spans="1:5" ht="15.75">
      <c r="A49" s="46" t="s">
        <v>10</v>
      </c>
      <c r="B49" s="46"/>
      <c r="C49" s="13">
        <v>588</v>
      </c>
      <c r="D49" s="14">
        <v>0</v>
      </c>
      <c r="E49" s="15">
        <f t="shared" si="0"/>
        <v>0</v>
      </c>
    </row>
    <row r="50" spans="1:5" ht="15.75">
      <c r="A50" s="46" t="s">
        <v>11</v>
      </c>
      <c r="B50" s="46"/>
      <c r="C50" s="13">
        <v>682</v>
      </c>
      <c r="D50" s="14">
        <v>0</v>
      </c>
      <c r="E50" s="15">
        <f t="shared" si="0"/>
        <v>0</v>
      </c>
    </row>
    <row r="51" spans="1:5" ht="15.75">
      <c r="A51" s="55" t="s">
        <v>25</v>
      </c>
      <c r="B51" s="56"/>
      <c r="C51" s="13">
        <v>480</v>
      </c>
      <c r="D51" s="14">
        <v>0</v>
      </c>
      <c r="E51" s="15">
        <f>C51*D51</f>
        <v>0</v>
      </c>
    </row>
    <row r="52" spans="1:5" ht="15.75">
      <c r="A52" s="47" t="s">
        <v>65</v>
      </c>
      <c r="B52" s="48"/>
      <c r="C52" s="48"/>
      <c r="D52" s="48"/>
      <c r="E52" s="49"/>
    </row>
    <row r="53" spans="1:5" ht="17.25" customHeight="1">
      <c r="A53" s="43" t="s">
        <v>81</v>
      </c>
      <c r="B53" s="43"/>
      <c r="C53" s="13">
        <v>163</v>
      </c>
      <c r="D53" s="14">
        <v>0</v>
      </c>
      <c r="E53" s="15">
        <f t="shared" si="0"/>
        <v>0</v>
      </c>
    </row>
    <row r="54" spans="1:5" ht="16.5" customHeight="1">
      <c r="A54" s="43" t="s">
        <v>80</v>
      </c>
      <c r="B54" s="43"/>
      <c r="C54" s="13">
        <v>131</v>
      </c>
      <c r="D54" s="14">
        <v>0</v>
      </c>
      <c r="E54" s="15">
        <f t="shared" si="0"/>
        <v>0</v>
      </c>
    </row>
    <row r="55" spans="1:5" ht="19.5" customHeight="1">
      <c r="A55" s="57" t="s">
        <v>58</v>
      </c>
      <c r="B55" s="58"/>
      <c r="C55" s="58"/>
      <c r="D55" s="58"/>
      <c r="E55" s="59"/>
    </row>
    <row r="56" spans="1:5" ht="37.5" customHeight="1">
      <c r="A56" s="46" t="s">
        <v>90</v>
      </c>
      <c r="B56" s="46"/>
      <c r="C56" s="13">
        <v>267</v>
      </c>
      <c r="D56" s="14">
        <v>0</v>
      </c>
      <c r="E56" s="15">
        <f t="shared" si="0"/>
        <v>0</v>
      </c>
    </row>
    <row r="57" spans="1:5" ht="34.5" customHeight="1">
      <c r="A57" s="46" t="s">
        <v>88</v>
      </c>
      <c r="B57" s="46"/>
      <c r="C57" s="13">
        <v>347</v>
      </c>
      <c r="D57" s="14">
        <v>0</v>
      </c>
      <c r="E57" s="15">
        <f t="shared" si="0"/>
        <v>0</v>
      </c>
    </row>
    <row r="58" spans="1:5" ht="51.75" customHeight="1">
      <c r="A58" s="46" t="s">
        <v>89</v>
      </c>
      <c r="B58" s="46"/>
      <c r="C58" s="13">
        <v>437</v>
      </c>
      <c r="D58" s="14">
        <v>0</v>
      </c>
      <c r="E58" s="15">
        <f t="shared" si="0"/>
        <v>0</v>
      </c>
    </row>
    <row r="59" spans="1:5" ht="15.75">
      <c r="A59" s="50" t="s">
        <v>97</v>
      </c>
      <c r="B59" s="51"/>
      <c r="C59" s="28">
        <v>572</v>
      </c>
      <c r="D59" s="29">
        <v>0</v>
      </c>
      <c r="E59" s="27">
        <f t="shared" si="0"/>
        <v>0</v>
      </c>
    </row>
    <row r="60" spans="1:5" ht="15.75">
      <c r="A60" s="60" t="s">
        <v>57</v>
      </c>
      <c r="B60" s="61"/>
      <c r="C60" s="61"/>
      <c r="D60" s="61"/>
      <c r="E60" s="62"/>
    </row>
    <row r="61" spans="1:5" ht="15.75">
      <c r="A61" s="66" t="s">
        <v>15</v>
      </c>
      <c r="B61" s="66"/>
      <c r="C61" s="28">
        <v>337</v>
      </c>
      <c r="D61" s="29">
        <v>0</v>
      </c>
      <c r="E61" s="27">
        <f t="shared" si="0"/>
        <v>0</v>
      </c>
    </row>
    <row r="62" spans="1:5" ht="15.75">
      <c r="A62" s="46" t="s">
        <v>16</v>
      </c>
      <c r="B62" s="46"/>
      <c r="C62" s="13">
        <v>1429</v>
      </c>
      <c r="D62" s="14">
        <v>0</v>
      </c>
      <c r="E62" s="15">
        <f t="shared" si="0"/>
        <v>0</v>
      </c>
    </row>
    <row r="63" spans="1:5" ht="15.75">
      <c r="A63" s="46" t="s">
        <v>17</v>
      </c>
      <c r="B63" s="46"/>
      <c r="C63" s="13">
        <v>1429</v>
      </c>
      <c r="D63" s="14">
        <v>0</v>
      </c>
      <c r="E63" s="15">
        <f t="shared" si="0"/>
        <v>0</v>
      </c>
    </row>
    <row r="64" spans="1:5" ht="15.75">
      <c r="A64" s="47" t="s">
        <v>59</v>
      </c>
      <c r="B64" s="48"/>
      <c r="C64" s="48"/>
      <c r="D64" s="48"/>
      <c r="E64" s="49"/>
    </row>
    <row r="65" spans="1:5" ht="15.75">
      <c r="A65" s="50" t="s">
        <v>96</v>
      </c>
      <c r="B65" s="69"/>
      <c r="C65" s="13">
        <v>94</v>
      </c>
      <c r="D65" s="14">
        <v>0</v>
      </c>
      <c r="E65" s="15">
        <f>C65*D65</f>
        <v>0</v>
      </c>
    </row>
    <row r="66" spans="1:5" ht="15.75">
      <c r="A66" s="43" t="s">
        <v>61</v>
      </c>
      <c r="B66" s="43"/>
      <c r="C66" s="13">
        <v>182</v>
      </c>
      <c r="D66" s="14">
        <v>0</v>
      </c>
      <c r="E66" s="15">
        <f t="shared" si="0"/>
        <v>0</v>
      </c>
    </row>
    <row r="67" spans="1:5" ht="15.75">
      <c r="A67" s="43" t="s">
        <v>62</v>
      </c>
      <c r="B67" s="43"/>
      <c r="C67" s="13">
        <v>145</v>
      </c>
      <c r="D67" s="14">
        <v>0</v>
      </c>
      <c r="E67" s="15">
        <f t="shared" si="0"/>
        <v>0</v>
      </c>
    </row>
    <row r="68" spans="1:5" ht="15.75">
      <c r="A68" s="54" t="s">
        <v>95</v>
      </c>
      <c r="B68" s="54"/>
      <c r="C68" s="28">
        <v>163</v>
      </c>
      <c r="D68" s="29">
        <v>0</v>
      </c>
      <c r="E68" s="27">
        <f t="shared" si="0"/>
        <v>0</v>
      </c>
    </row>
    <row r="69" spans="1:5" ht="15.75">
      <c r="A69" s="46" t="s">
        <v>60</v>
      </c>
      <c r="B69" s="46"/>
      <c r="C69" s="13">
        <v>115</v>
      </c>
      <c r="D69" s="14">
        <v>0</v>
      </c>
      <c r="E69" s="15">
        <f t="shared" si="0"/>
        <v>0</v>
      </c>
    </row>
    <row r="70" spans="1:5" ht="15.75">
      <c r="A70" s="46" t="s">
        <v>66</v>
      </c>
      <c r="B70" s="46"/>
      <c r="C70" s="13">
        <v>194</v>
      </c>
      <c r="D70" s="14">
        <v>0</v>
      </c>
      <c r="E70" s="15">
        <f t="shared" si="0"/>
        <v>0</v>
      </c>
    </row>
    <row r="71" spans="1:5" ht="15.75">
      <c r="A71" s="46" t="s">
        <v>67</v>
      </c>
      <c r="B71" s="46"/>
      <c r="C71" s="13">
        <v>246</v>
      </c>
      <c r="D71" s="14">
        <v>0</v>
      </c>
      <c r="E71" s="15">
        <f t="shared" si="0"/>
        <v>0</v>
      </c>
    </row>
    <row r="72" spans="1:5" ht="15.75">
      <c r="A72" s="46" t="s">
        <v>18</v>
      </c>
      <c r="B72" s="46"/>
      <c r="C72" s="13">
        <v>58</v>
      </c>
      <c r="D72" s="14">
        <v>0</v>
      </c>
      <c r="E72" s="15">
        <f t="shared" si="0"/>
        <v>0</v>
      </c>
    </row>
    <row r="73" spans="1:5" ht="15.75">
      <c r="A73" s="55" t="s">
        <v>50</v>
      </c>
      <c r="B73" s="63"/>
      <c r="C73" s="13">
        <v>176</v>
      </c>
      <c r="D73" s="14">
        <v>0</v>
      </c>
      <c r="E73" s="15">
        <f t="shared" si="0"/>
        <v>0</v>
      </c>
    </row>
    <row r="74" spans="1:5" ht="15.75">
      <c r="A74" s="46" t="s">
        <v>19</v>
      </c>
      <c r="B74" s="46"/>
      <c r="C74" s="13">
        <v>100</v>
      </c>
      <c r="D74" s="14">
        <v>0</v>
      </c>
      <c r="E74" s="15">
        <f t="shared" si="0"/>
        <v>0</v>
      </c>
    </row>
    <row r="75" spans="1:5" ht="15.75">
      <c r="A75" s="45" t="s">
        <v>26</v>
      </c>
      <c r="B75" s="45"/>
      <c r="C75" s="13">
        <v>360</v>
      </c>
      <c r="D75" s="14">
        <v>0</v>
      </c>
      <c r="E75" s="15">
        <f>C75*D75</f>
        <v>0</v>
      </c>
    </row>
    <row r="76" spans="1:5" ht="15.75">
      <c r="A76" s="47" t="s">
        <v>63</v>
      </c>
      <c r="B76" s="48"/>
      <c r="C76" s="48"/>
      <c r="D76" s="48"/>
      <c r="E76" s="49"/>
    </row>
    <row r="77" spans="1:5" ht="15.75">
      <c r="A77" s="46" t="s">
        <v>20</v>
      </c>
      <c r="B77" s="46"/>
      <c r="C77" s="13">
        <v>711</v>
      </c>
      <c r="D77" s="14">
        <v>0</v>
      </c>
      <c r="E77" s="15">
        <f t="shared" si="0"/>
        <v>0</v>
      </c>
    </row>
    <row r="78" spans="1:5" ht="15.75">
      <c r="A78" s="46" t="s">
        <v>21</v>
      </c>
      <c r="B78" s="46"/>
      <c r="C78" s="13">
        <v>958</v>
      </c>
      <c r="D78" s="14">
        <v>0</v>
      </c>
      <c r="E78" s="15">
        <f t="shared" si="0"/>
        <v>0</v>
      </c>
    </row>
    <row r="79" spans="1:5" ht="15.75">
      <c r="A79" s="66" t="s">
        <v>86</v>
      </c>
      <c r="B79" s="66"/>
      <c r="C79" s="28">
        <v>378</v>
      </c>
      <c r="D79" s="29">
        <v>0</v>
      </c>
      <c r="E79" s="27">
        <f t="shared" si="0"/>
        <v>0</v>
      </c>
    </row>
    <row r="80" spans="1:5" ht="15.75">
      <c r="A80" s="46" t="s">
        <v>22</v>
      </c>
      <c r="B80" s="46"/>
      <c r="C80" s="13">
        <v>328</v>
      </c>
      <c r="D80" s="14">
        <v>0</v>
      </c>
      <c r="E80" s="15">
        <f t="shared" si="0"/>
        <v>0</v>
      </c>
    </row>
    <row r="81" spans="1:5" ht="15.75">
      <c r="A81" s="47" t="s">
        <v>64</v>
      </c>
      <c r="B81" s="48"/>
      <c r="C81" s="48"/>
      <c r="D81" s="48"/>
      <c r="E81" s="49"/>
    </row>
    <row r="82" spans="1:5" ht="15.75">
      <c r="A82" s="46" t="s">
        <v>23</v>
      </c>
      <c r="B82" s="46"/>
      <c r="C82" s="13">
        <v>189</v>
      </c>
      <c r="D82" s="14">
        <v>0</v>
      </c>
      <c r="E82" s="15">
        <f t="shared" si="0"/>
        <v>0</v>
      </c>
    </row>
    <row r="83" spans="1:5" ht="15.75">
      <c r="A83" s="46" t="s">
        <v>24</v>
      </c>
      <c r="B83" s="46"/>
      <c r="C83" s="13">
        <v>651</v>
      </c>
      <c r="D83" s="14">
        <v>0</v>
      </c>
      <c r="E83" s="15">
        <f>C83*D83</f>
        <v>0</v>
      </c>
    </row>
    <row r="84" spans="1:5" ht="15.75">
      <c r="A84" s="67" t="s">
        <v>85</v>
      </c>
      <c r="B84" s="68"/>
      <c r="C84" s="26">
        <v>550</v>
      </c>
      <c r="D84" s="26">
        <v>0</v>
      </c>
      <c r="E84" s="27">
        <f t="shared" si="0"/>
        <v>0</v>
      </c>
    </row>
    <row r="85" spans="1:5" s="73" customFormat="1" ht="15.75">
      <c r="A85" s="70"/>
      <c r="B85" s="70"/>
      <c r="C85" s="71"/>
      <c r="D85" s="72"/>
      <c r="E85" s="71">
        <f>SUM(E5:E83)</f>
        <v>0</v>
      </c>
    </row>
    <row r="86" spans="1:5" s="73" customFormat="1" ht="15.75">
      <c r="A86" s="70"/>
      <c r="B86" s="70"/>
      <c r="C86" s="74"/>
      <c r="D86" s="72"/>
      <c r="E86" s="74"/>
    </row>
    <row r="87" spans="1:5" s="73" customFormat="1" ht="15.75">
      <c r="A87" s="70"/>
      <c r="B87" s="70"/>
      <c r="C87" s="71"/>
      <c r="D87" s="72"/>
      <c r="E87" s="71"/>
    </row>
    <row r="88" spans="1:5" ht="15.75">
      <c r="A88" s="53"/>
      <c r="B88" s="53"/>
      <c r="C88" s="17"/>
      <c r="D88" s="18"/>
      <c r="E88" s="19"/>
    </row>
  </sheetData>
  <sheetProtection/>
  <mergeCells count="64">
    <mergeCell ref="A85:B85"/>
    <mergeCell ref="A86:B86"/>
    <mergeCell ref="A87:B87"/>
    <mergeCell ref="A78:B78"/>
    <mergeCell ref="A79:B79"/>
    <mergeCell ref="A80:B80"/>
    <mergeCell ref="A82:B82"/>
    <mergeCell ref="A83:B83"/>
    <mergeCell ref="A81:E81"/>
    <mergeCell ref="A74:B74"/>
    <mergeCell ref="A77:B77"/>
    <mergeCell ref="A76:E76"/>
    <mergeCell ref="A75:B75"/>
    <mergeCell ref="A64:E64"/>
    <mergeCell ref="A84:B84"/>
    <mergeCell ref="A65:B65"/>
    <mergeCell ref="A62:B62"/>
    <mergeCell ref="A56:B56"/>
    <mergeCell ref="A70:B70"/>
    <mergeCell ref="A73:B73"/>
    <mergeCell ref="A71:B71"/>
    <mergeCell ref="A72:B72"/>
    <mergeCell ref="A63:B63"/>
    <mergeCell ref="A66:B66"/>
    <mergeCell ref="A67:B67"/>
    <mergeCell ref="A61:B61"/>
    <mergeCell ref="A60:E60"/>
    <mergeCell ref="A54:B54"/>
    <mergeCell ref="A45:B45"/>
    <mergeCell ref="A50:B50"/>
    <mergeCell ref="A47:E47"/>
    <mergeCell ref="A36:B36"/>
    <mergeCell ref="A37:B37"/>
    <mergeCell ref="A40:B40"/>
    <mergeCell ref="A41:B41"/>
    <mergeCell ref="A38:E38"/>
    <mergeCell ref="A32:B32"/>
    <mergeCell ref="A34:B34"/>
    <mergeCell ref="A35:B35"/>
    <mergeCell ref="A88:B88"/>
    <mergeCell ref="A49:B49"/>
    <mergeCell ref="A44:B44"/>
    <mergeCell ref="A68:B68"/>
    <mergeCell ref="A69:B69"/>
    <mergeCell ref="A51:B51"/>
    <mergeCell ref="A55:E55"/>
    <mergeCell ref="A52:E52"/>
    <mergeCell ref="A59:B59"/>
    <mergeCell ref="A46:B46"/>
    <mergeCell ref="A42:E42"/>
    <mergeCell ref="A57:B57"/>
    <mergeCell ref="A39:B39"/>
    <mergeCell ref="A58:B58"/>
    <mergeCell ref="A48:B48"/>
    <mergeCell ref="A16:A25"/>
    <mergeCell ref="A31:B31"/>
    <mergeCell ref="A33:B33"/>
    <mergeCell ref="A1:E1"/>
    <mergeCell ref="A30:E30"/>
    <mergeCell ref="A53:B53"/>
    <mergeCell ref="A43:B43"/>
    <mergeCell ref="A2:C2"/>
    <mergeCell ref="A13:A15"/>
    <mergeCell ref="A26:A29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portrait" paperSize="9" scale="5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Igor Verizub</cp:lastModifiedBy>
  <cp:lastPrinted>2016-06-27T12:43:02Z</cp:lastPrinted>
  <dcterms:created xsi:type="dcterms:W3CDTF">1996-10-08T23:32:33Z</dcterms:created>
  <dcterms:modified xsi:type="dcterms:W3CDTF">2016-12-08T12:21:06Z</dcterms:modified>
  <cp:category/>
  <cp:version/>
  <cp:contentType/>
  <cp:contentStatus/>
</cp:coreProperties>
</file>